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5440" windowHeight="158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12" i="1"/>
  <c r="G112"/>
  <c r="H112"/>
  <c r="I112"/>
  <c r="J112"/>
  <c r="L112"/>
  <c r="F167"/>
  <c r="G167"/>
  <c r="H167"/>
  <c r="I167"/>
  <c r="J167"/>
  <c r="L167"/>
  <c r="F73"/>
  <c r="G73"/>
  <c r="H73"/>
  <c r="I73"/>
  <c r="J73"/>
  <c r="L73"/>
  <c r="A15"/>
  <c r="B15"/>
  <c r="F24"/>
  <c r="G24"/>
  <c r="H24"/>
  <c r="I24"/>
  <c r="J24"/>
  <c r="L24"/>
  <c r="A25"/>
  <c r="B25"/>
  <c r="B194"/>
  <c r="A194"/>
  <c r="L193"/>
  <c r="J193"/>
  <c r="I193"/>
  <c r="H193"/>
  <c r="G193"/>
  <c r="F193"/>
  <c r="B186"/>
  <c r="A186"/>
  <c r="L185"/>
  <c r="J185"/>
  <c r="I185"/>
  <c r="I194" s="1"/>
  <c r="H185"/>
  <c r="H194" s="1"/>
  <c r="G185"/>
  <c r="F185"/>
  <c r="F194" s="1"/>
  <c r="B178"/>
  <c r="A178"/>
  <c r="L177"/>
  <c r="J177"/>
  <c r="I177"/>
  <c r="H177"/>
  <c r="G177"/>
  <c r="F177"/>
  <c r="B168"/>
  <c r="A168"/>
  <c r="G178"/>
  <c r="B158"/>
  <c r="A158"/>
  <c r="L157"/>
  <c r="J157"/>
  <c r="I157"/>
  <c r="H157"/>
  <c r="G157"/>
  <c r="F157"/>
  <c r="B151"/>
  <c r="A151"/>
  <c r="L150"/>
  <c r="J150"/>
  <c r="I150"/>
  <c r="H150"/>
  <c r="H158" s="1"/>
  <c r="G150"/>
  <c r="F150"/>
  <c r="F158" s="1"/>
  <c r="B142"/>
  <c r="A142"/>
  <c r="L141"/>
  <c r="J141"/>
  <c r="I141"/>
  <c r="H141"/>
  <c r="G141"/>
  <c r="F141"/>
  <c r="B132"/>
  <c r="A132"/>
  <c r="L131"/>
  <c r="J131"/>
  <c r="I131"/>
  <c r="I142" s="1"/>
  <c r="H131"/>
  <c r="H142" s="1"/>
  <c r="G131"/>
  <c r="G142" s="1"/>
  <c r="F131"/>
  <c r="F142" s="1"/>
  <c r="B123"/>
  <c r="A123"/>
  <c r="L122"/>
  <c r="J122"/>
  <c r="I122"/>
  <c r="H122"/>
  <c r="G122"/>
  <c r="F122"/>
  <c r="B113"/>
  <c r="A113"/>
  <c r="B103"/>
  <c r="A103"/>
  <c r="L102"/>
  <c r="J102"/>
  <c r="I102"/>
  <c r="H102"/>
  <c r="G102"/>
  <c r="F102"/>
  <c r="B93"/>
  <c r="A93"/>
  <c r="L92"/>
  <c r="L103" s="1"/>
  <c r="J92"/>
  <c r="J103" s="1"/>
  <c r="I92"/>
  <c r="H92"/>
  <c r="H103" s="1"/>
  <c r="G92"/>
  <c r="F92"/>
  <c r="F103" s="1"/>
  <c r="B84"/>
  <c r="A84"/>
  <c r="L83"/>
  <c r="J83"/>
  <c r="I83"/>
  <c r="H83"/>
  <c r="G83"/>
  <c r="F83"/>
  <c r="B74"/>
  <c r="B63"/>
  <c r="A63"/>
  <c r="L62"/>
  <c r="J62"/>
  <c r="I62"/>
  <c r="H62"/>
  <c r="G62"/>
  <c r="F62"/>
  <c r="B53"/>
  <c r="A53"/>
  <c r="L52"/>
  <c r="J52"/>
  <c r="J63" s="1"/>
  <c r="I52"/>
  <c r="H52"/>
  <c r="H63" s="1"/>
  <c r="G52"/>
  <c r="G63" s="1"/>
  <c r="F52"/>
  <c r="B44"/>
  <c r="A44"/>
  <c r="L43"/>
  <c r="J43"/>
  <c r="I43"/>
  <c r="H43"/>
  <c r="G43"/>
  <c r="F43"/>
  <c r="B34"/>
  <c r="A34"/>
  <c r="L33"/>
  <c r="J33"/>
  <c r="I33"/>
  <c r="I44" s="1"/>
  <c r="H33"/>
  <c r="H44" s="1"/>
  <c r="G33"/>
  <c r="G44" s="1"/>
  <c r="F33"/>
  <c r="L14"/>
  <c r="J14"/>
  <c r="J25" s="1"/>
  <c r="I14"/>
  <c r="H14"/>
  <c r="G14"/>
  <c r="F14"/>
  <c r="H178" l="1"/>
  <c r="F178"/>
  <c r="H123"/>
  <c r="F123"/>
  <c r="I84"/>
  <c r="L178"/>
  <c r="L123"/>
  <c r="I123"/>
  <c r="F84"/>
  <c r="G84"/>
  <c r="I158"/>
  <c r="L158"/>
  <c r="J44"/>
  <c r="J142"/>
  <c r="F25"/>
  <c r="F63"/>
  <c r="L25"/>
  <c r="G25"/>
  <c r="G158"/>
  <c r="H25"/>
  <c r="G194"/>
  <c r="G123"/>
  <c r="I25"/>
  <c r="J158"/>
  <c r="I178"/>
  <c r="J178"/>
  <c r="H84"/>
  <c r="L194"/>
  <c r="L44"/>
  <c r="I63"/>
  <c r="I103"/>
  <c r="J84"/>
  <c r="J194"/>
  <c r="J123"/>
  <c r="G103"/>
  <c r="F44"/>
  <c r="L142"/>
  <c r="L84"/>
  <c r="L63"/>
  <c r="H195" l="1"/>
  <c r="F195"/>
  <c r="I195"/>
  <c r="J195"/>
  <c r="G195"/>
  <c r="L195"/>
</calcChain>
</file>

<file path=xl/sharedStrings.xml><?xml version="1.0" encoding="utf-8"?>
<sst xmlns="http://schemas.openxmlformats.org/spreadsheetml/2006/main" count="264" uniqueCount="70">
  <si>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</si>
  <si>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</si>
  <si>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</si>
  <si>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</si>
  <si>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</si>
  <si>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</si>
  <si>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</si>
  <si>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</si>
  <si>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</si>
  <si>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</si>
  <si>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</si>
  <si>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</si>
  <si>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</si>
  <si>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</si>
  <si>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</si>
  <si>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</si>
  <si>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</si>
  <si>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</si>
  <si>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</si>
  <si>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</si>
  <si>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</si>
  <si>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</si>
  <si>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</si>
  <si>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</si>
  <si>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</si>
  <si>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</si>
  <si>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</si>
  <si>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</si>
  <si>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</si>
  <si>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</si>
  <si>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</si>
  <si>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</si>
  <si>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</si>
  <si>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</si>
  <si>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</si>
  <si>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</si>
  <si>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</si>
  <si>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</si>
  <si>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</si>
  <si>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птицы</t>
  </si>
  <si>
    <t>апельсин</t>
  </si>
  <si>
    <t>компот из сухофруктов</t>
  </si>
  <si>
    <t>огурец свежий</t>
  </si>
  <si>
    <t>овощи</t>
  </si>
  <si>
    <t>сыр "Голландский"</t>
  </si>
  <si>
    <t>яблоко</t>
  </si>
  <si>
    <t>яйцо вареное</t>
  </si>
  <si>
    <t>масло сливочное</t>
  </si>
  <si>
    <t>плов из птицы</t>
  </si>
  <si>
    <t>150/90</t>
  </si>
  <si>
    <t>чай с лимоном</t>
  </si>
  <si>
    <t>салат "Витаминный" с горошком</t>
  </si>
  <si>
    <t>гуляш говяжий</t>
  </si>
  <si>
    <t>макароны отварные</t>
  </si>
  <si>
    <t>каша молочная ячневая</t>
  </si>
  <si>
    <t>чай с сахаром</t>
  </si>
  <si>
    <t>сыр "Брынза"</t>
  </si>
  <si>
    <t>каша молочная пшеничная</t>
  </si>
  <si>
    <t>кофейный напиток</t>
  </si>
  <si>
    <t>каша молочная манная</t>
  </si>
  <si>
    <t>чай со сгущенным молоком</t>
  </si>
  <si>
    <t>десерт</t>
  </si>
  <si>
    <t>каша гречневая вязкая</t>
  </si>
  <si>
    <t>печеенье "Детское"</t>
  </si>
  <si>
    <t>салат "Витаминный" с кукурузой</t>
  </si>
  <si>
    <t>каша молочная рисовая</t>
  </si>
  <si>
    <t>какао с молоком</t>
  </si>
  <si>
    <t>МКОУ "Кизлярская гимназия №6 имени А.С.Пушкина"</t>
  </si>
  <si>
    <t>Директор МКОУ"КГ№6"</t>
  </si>
  <si>
    <t xml:space="preserve">                                   И.А.Аскеров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</si>
</sst>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1" fillId="4" borderId="23" xfId="0" applyFon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2" fillId="2" borderId="26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A143" sqref="A143:L157"/>
    </sheetView>
  </sheetViews>
  <sheetFormatPr defaultRowHeight="12.75"/>
  <cols>
    <col min="1" max="1" width="4.7109375" style="2" customWidth="1"/>
    <col min="2" max="2" width="5.28515625" style="2" customWidth="1"/>
    <col min="3" max="3" width="6.140625" style="1" customWidth="1"/>
    <col min="4" max="4" width="11.5703125" style="1" customWidth="1"/>
    <col min="5" max="5" width="33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67</v>
      </c>
      <c r="D1" s="56"/>
      <c r="E1" s="56"/>
      <c r="F1" s="12" t="s">
        <v>16</v>
      </c>
      <c r="G1" s="2" t="s">
        <v>17</v>
      </c>
      <c r="H1" s="59" t="s">
        <v>68</v>
      </c>
      <c r="I1" s="60"/>
      <c r="J1" s="60"/>
      <c r="K1" s="61"/>
    </row>
    <row r="2" spans="1:12" ht="18">
      <c r="A2" s="35" t="s">
        <v>6</v>
      </c>
      <c r="C2" s="2"/>
      <c r="G2" s="2" t="s">
        <v>18</v>
      </c>
      <c r="H2" s="57" t="s">
        <v>69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5</v>
      </c>
      <c r="C6" s="22" t="s">
        <v>20</v>
      </c>
      <c r="D6" s="5" t="s">
        <v>21</v>
      </c>
      <c r="E6" s="39" t="s">
        <v>59</v>
      </c>
      <c r="F6" s="40">
        <v>200</v>
      </c>
      <c r="G6" s="40">
        <v>6.6</v>
      </c>
      <c r="H6" s="40">
        <v>8</v>
      </c>
      <c r="I6" s="40">
        <v>26</v>
      </c>
      <c r="J6" s="40">
        <v>194</v>
      </c>
      <c r="K6" s="41">
        <v>302</v>
      </c>
      <c r="L6" s="40">
        <v>14.7</v>
      </c>
    </row>
    <row r="7" spans="1:12" ht="15">
      <c r="A7" s="23"/>
      <c r="B7" s="15"/>
      <c r="C7" s="11"/>
      <c r="D7" s="6" t="s">
        <v>26</v>
      </c>
      <c r="E7" s="42" t="s">
        <v>56</v>
      </c>
      <c r="F7" s="43">
        <v>28</v>
      </c>
      <c r="G7" s="43">
        <v>1.5</v>
      </c>
      <c r="H7" s="43">
        <v>15</v>
      </c>
      <c r="I7" s="43">
        <v>2.5</v>
      </c>
      <c r="J7" s="43">
        <v>150</v>
      </c>
      <c r="K7" s="44">
        <v>97</v>
      </c>
      <c r="L7" s="43">
        <v>14.85</v>
      </c>
    </row>
    <row r="8" spans="1:12" ht="15">
      <c r="A8" s="23"/>
      <c r="B8" s="15"/>
      <c r="C8" s="11"/>
      <c r="D8" s="7" t="s">
        <v>22</v>
      </c>
      <c r="E8" s="42" t="s">
        <v>60</v>
      </c>
      <c r="F8" s="43">
        <v>180</v>
      </c>
      <c r="G8" s="43">
        <v>4</v>
      </c>
      <c r="H8" s="43">
        <v>5</v>
      </c>
      <c r="I8" s="43">
        <v>18</v>
      </c>
      <c r="J8" s="43">
        <v>123</v>
      </c>
      <c r="K8" s="44">
        <v>685</v>
      </c>
      <c r="L8" s="43">
        <v>8.4</v>
      </c>
    </row>
    <row r="9" spans="1:12" ht="15">
      <c r="A9" s="23"/>
      <c r="B9" s="15"/>
      <c r="C9" s="11"/>
      <c r="D9" s="7" t="s">
        <v>23</v>
      </c>
      <c r="E9" s="42" t="s">
        <v>23</v>
      </c>
      <c r="F9" s="43">
        <v>50</v>
      </c>
      <c r="G9" s="43">
        <v>1</v>
      </c>
      <c r="H9" s="43">
        <v>0.5</v>
      </c>
      <c r="I9" s="43">
        <v>7.5</v>
      </c>
      <c r="J9" s="43">
        <v>38</v>
      </c>
      <c r="K9" s="44">
        <v>1</v>
      </c>
      <c r="L9" s="43">
        <v>2.75</v>
      </c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215</v>
      </c>
      <c r="G10" s="43">
        <v>0</v>
      </c>
      <c r="H10" s="43">
        <v>0</v>
      </c>
      <c r="I10" s="43">
        <v>17</v>
      </c>
      <c r="J10" s="43">
        <v>70</v>
      </c>
      <c r="K10" s="44">
        <v>368</v>
      </c>
      <c r="L10" s="43">
        <v>22.57</v>
      </c>
    </row>
    <row r="11" spans="1:12" ht="15">
      <c r="A11" s="23"/>
      <c r="B11" s="15"/>
      <c r="C11" s="11"/>
      <c r="D11" s="6" t="s">
        <v>26</v>
      </c>
      <c r="E11" s="42" t="s">
        <v>47</v>
      </c>
      <c r="F11" s="43">
        <v>15</v>
      </c>
      <c r="G11" s="43">
        <v>1.4999999999999999E-2</v>
      </c>
      <c r="H11" s="43">
        <v>12.2</v>
      </c>
      <c r="I11" s="43">
        <v>0.09</v>
      </c>
      <c r="J11" s="43">
        <v>110</v>
      </c>
      <c r="K11" s="44">
        <v>1</v>
      </c>
      <c r="L11" s="43">
        <v>12.48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4"/>
      <c r="B14" s="17"/>
      <c r="C14" s="8"/>
      <c r="D14" s="18" t="s">
        <v>33</v>
      </c>
      <c r="E14" s="9"/>
      <c r="F14" s="19">
        <f>SUM(F6:F13)</f>
        <v>688</v>
      </c>
      <c r="G14" s="19">
        <f t="shared" ref="G14:J14" si="0">SUM(G6:G13)</f>
        <v>13.115</v>
      </c>
      <c r="H14" s="19">
        <f t="shared" si="0"/>
        <v>40.700000000000003</v>
      </c>
      <c r="I14" s="19">
        <f t="shared" si="0"/>
        <v>71.09</v>
      </c>
      <c r="J14" s="19">
        <f t="shared" si="0"/>
        <v>685</v>
      </c>
      <c r="K14" s="25"/>
      <c r="L14" s="19">
        <f t="shared" ref="L14" si="1">SUM(L6:L13)</f>
        <v>75.75</v>
      </c>
    </row>
    <row r="15" spans="1:12" ht="15">
      <c r="A15" s="26">
        <f>A6</f>
        <v>1</v>
      </c>
      <c r="B15" s="13">
        <f>B6</f>
        <v>5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>SUM(G15:G23)</f>
        <v>0</v>
      </c>
      <c r="H24" s="19">
        <f>SUM(H15:H23)</f>
        <v>0</v>
      </c>
      <c r="I24" s="19">
        <f>SUM(I15:I23)</f>
        <v>0</v>
      </c>
      <c r="J24" s="19">
        <f>SUM(J15:J23)</f>
        <v>0</v>
      </c>
      <c r="K24" s="25"/>
      <c r="L24" s="19">
        <f>SUM(L15:L23)</f>
        <v>0</v>
      </c>
    </row>
    <row r="25" spans="1:12" ht="15.75" customHeight="1" thickBot="1">
      <c r="A25" s="29">
        <f>A6</f>
        <v>1</v>
      </c>
      <c r="B25" s="30">
        <f>B6</f>
        <v>5</v>
      </c>
      <c r="C25" s="52" t="s">
        <v>4</v>
      </c>
      <c r="D25" s="58"/>
      <c r="E25" s="31"/>
      <c r="F25" s="32">
        <f>F14+F24</f>
        <v>688</v>
      </c>
      <c r="G25" s="32">
        <f>G14+G24</f>
        <v>13.115</v>
      </c>
      <c r="H25" s="32">
        <f>H14+H24</f>
        <v>40.700000000000003</v>
      </c>
      <c r="I25" s="32">
        <f>I14+I24</f>
        <v>71.09</v>
      </c>
      <c r="J25" s="32">
        <f>J14+J24</f>
        <v>685</v>
      </c>
      <c r="K25" s="32"/>
      <c r="L25" s="32">
        <f>L14+L24</f>
        <v>75.75</v>
      </c>
    </row>
    <row r="26" spans="1:12" ht="15">
      <c r="A26" s="14">
        <v>2</v>
      </c>
      <c r="B26" s="15">
        <v>1</v>
      </c>
      <c r="C26" s="22" t="s">
        <v>20</v>
      </c>
      <c r="D26" s="5" t="s">
        <v>21</v>
      </c>
      <c r="E26" s="39" t="s">
        <v>62</v>
      </c>
      <c r="F26" s="40">
        <v>150</v>
      </c>
      <c r="G26" s="40">
        <v>8</v>
      </c>
      <c r="H26" s="40">
        <v>8</v>
      </c>
      <c r="I26" s="40">
        <v>30</v>
      </c>
      <c r="J26" s="40">
        <v>149</v>
      </c>
      <c r="K26" s="41">
        <v>168</v>
      </c>
      <c r="L26" s="40">
        <v>6.9</v>
      </c>
    </row>
    <row r="27" spans="1:12" ht="15">
      <c r="A27" s="14"/>
      <c r="B27" s="15"/>
      <c r="C27" s="11"/>
      <c r="D27" s="6" t="s">
        <v>21</v>
      </c>
      <c r="E27" s="42" t="s">
        <v>39</v>
      </c>
      <c r="F27" s="43">
        <v>90</v>
      </c>
      <c r="G27" s="43">
        <v>14</v>
      </c>
      <c r="H27" s="43">
        <v>17</v>
      </c>
      <c r="I27" s="43">
        <v>7</v>
      </c>
      <c r="J27" s="43">
        <v>168</v>
      </c>
      <c r="K27" s="44">
        <v>56</v>
      </c>
      <c r="L27" s="43">
        <v>30.55</v>
      </c>
    </row>
    <row r="28" spans="1:12" ht="15">
      <c r="A28" s="14"/>
      <c r="B28" s="15"/>
      <c r="C28" s="11"/>
      <c r="D28" s="7" t="s">
        <v>23</v>
      </c>
      <c r="E28" s="42" t="s">
        <v>23</v>
      </c>
      <c r="F28" s="43">
        <v>50</v>
      </c>
      <c r="G28" s="43">
        <v>1</v>
      </c>
      <c r="H28" s="43">
        <v>0.5</v>
      </c>
      <c r="I28" s="43">
        <v>7.5</v>
      </c>
      <c r="J28" s="43">
        <v>38</v>
      </c>
      <c r="K28" s="44">
        <v>1</v>
      </c>
      <c r="L28" s="43">
        <v>2.75</v>
      </c>
    </row>
    <row r="29" spans="1:12" ht="15">
      <c r="A29" s="14"/>
      <c r="B29" s="15"/>
      <c r="C29" s="11"/>
      <c r="D29" s="7" t="s">
        <v>24</v>
      </c>
      <c r="E29" s="42" t="s">
        <v>40</v>
      </c>
      <c r="F29" s="43">
        <v>180</v>
      </c>
      <c r="G29" s="43">
        <v>1.9</v>
      </c>
      <c r="H29" s="43">
        <v>0</v>
      </c>
      <c r="I29" s="43">
        <v>0</v>
      </c>
      <c r="J29" s="43">
        <v>90</v>
      </c>
      <c r="K29" s="44">
        <v>368</v>
      </c>
      <c r="L29" s="43">
        <v>21.41</v>
      </c>
    </row>
    <row r="30" spans="1:12" ht="15">
      <c r="A30" s="14"/>
      <c r="B30" s="15"/>
      <c r="C30" s="11"/>
      <c r="D30" s="6" t="s">
        <v>30</v>
      </c>
      <c r="E30" s="42" t="s">
        <v>41</v>
      </c>
      <c r="F30" s="43">
        <v>180</v>
      </c>
      <c r="G30" s="43">
        <v>0</v>
      </c>
      <c r="H30" s="43">
        <v>0</v>
      </c>
      <c r="I30" s="43">
        <v>9</v>
      </c>
      <c r="J30" s="43">
        <v>72</v>
      </c>
      <c r="K30" s="44">
        <v>376</v>
      </c>
      <c r="L30" s="43">
        <v>5.2</v>
      </c>
    </row>
    <row r="31" spans="1:12" ht="15">
      <c r="A31" s="14"/>
      <c r="B31" s="15"/>
      <c r="C31" s="11"/>
      <c r="D31" s="6" t="s">
        <v>43</v>
      </c>
      <c r="E31" s="42" t="s">
        <v>42</v>
      </c>
      <c r="F31" s="43">
        <v>60</v>
      </c>
      <c r="G31" s="43">
        <v>0.65</v>
      </c>
      <c r="H31" s="43">
        <v>0</v>
      </c>
      <c r="I31" s="43">
        <v>1.8</v>
      </c>
      <c r="J31" s="43">
        <v>10</v>
      </c>
      <c r="K31" s="44">
        <v>10</v>
      </c>
      <c r="L31" s="43">
        <v>8.94</v>
      </c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6"/>
      <c r="B33" s="17"/>
      <c r="C33" s="8"/>
      <c r="D33" s="18" t="s">
        <v>33</v>
      </c>
      <c r="E33" s="9"/>
      <c r="F33" s="19">
        <f>SUM(F26:F32)</f>
        <v>710</v>
      </c>
      <c r="G33" s="19">
        <f>SUM(G26:G32)</f>
        <v>25.549999999999997</v>
      </c>
      <c r="H33" s="19">
        <f>SUM(H26:H32)</f>
        <v>25.5</v>
      </c>
      <c r="I33" s="19">
        <f>SUM(I26:I32)</f>
        <v>55.3</v>
      </c>
      <c r="J33" s="19">
        <f>SUM(J26:J32)</f>
        <v>527</v>
      </c>
      <c r="K33" s="25"/>
      <c r="L33" s="19">
        <f>SUM(L26:L32)</f>
        <v>75.75</v>
      </c>
    </row>
    <row r="34" spans="1:12" ht="15">
      <c r="A34" s="13">
        <f>A26</f>
        <v>2</v>
      </c>
      <c r="B34" s="13">
        <f>B26</f>
        <v>1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2">SUM(G34:G42)</f>
        <v>0</v>
      </c>
      <c r="H43" s="19">
        <f t="shared" ref="H43" si="3">SUM(H34:H42)</f>
        <v>0</v>
      </c>
      <c r="I43" s="19">
        <f t="shared" ref="I43" si="4">SUM(I34:I42)</f>
        <v>0</v>
      </c>
      <c r="J43" s="19">
        <f t="shared" ref="J43:L43" si="5">SUM(J34:J42)</f>
        <v>0</v>
      </c>
      <c r="K43" s="25"/>
      <c r="L43" s="19">
        <f t="shared" si="5"/>
        <v>0</v>
      </c>
    </row>
    <row r="44" spans="1:12" ht="15.75" customHeight="1" thickBot="1">
      <c r="A44" s="33">
        <f>A26</f>
        <v>2</v>
      </c>
      <c r="B44" s="33">
        <f>B26</f>
        <v>1</v>
      </c>
      <c r="C44" s="52" t="s">
        <v>4</v>
      </c>
      <c r="D44" s="53"/>
      <c r="E44" s="31"/>
      <c r="F44" s="32">
        <f>F33+F43</f>
        <v>710</v>
      </c>
      <c r="G44" s="32">
        <f t="shared" ref="G44" si="6">G33+G43</f>
        <v>25.549999999999997</v>
      </c>
      <c r="H44" s="32">
        <f t="shared" ref="H44" si="7">H33+H43</f>
        <v>25.5</v>
      </c>
      <c r="I44" s="32">
        <f t="shared" ref="I44" si="8">I33+I43</f>
        <v>55.3</v>
      </c>
      <c r="J44" s="32">
        <f t="shared" ref="J44:L44" si="9">J33+J43</f>
        <v>527</v>
      </c>
      <c r="K44" s="32"/>
      <c r="L44" s="32">
        <f t="shared" si="9"/>
        <v>75.75</v>
      </c>
    </row>
    <row r="45" spans="1:12" ht="15.75" thickBot="1">
      <c r="A45" s="20">
        <v>2</v>
      </c>
      <c r="B45" s="21">
        <v>2</v>
      </c>
      <c r="C45" s="22" t="s">
        <v>20</v>
      </c>
      <c r="D45" s="5" t="s">
        <v>21</v>
      </c>
      <c r="E45" s="51" t="s">
        <v>65</v>
      </c>
      <c r="F45" s="40">
        <v>200</v>
      </c>
      <c r="G45" s="40">
        <v>9</v>
      </c>
      <c r="H45" s="40">
        <v>11</v>
      </c>
      <c r="I45" s="40">
        <v>43</v>
      </c>
      <c r="J45" s="40">
        <v>227</v>
      </c>
      <c r="K45" s="41">
        <v>177</v>
      </c>
      <c r="L45" s="40">
        <v>13.92</v>
      </c>
    </row>
    <row r="46" spans="1:12" ht="15">
      <c r="A46" s="23"/>
      <c r="B46" s="15"/>
      <c r="C46" s="11"/>
      <c r="D46" s="6" t="s">
        <v>26</v>
      </c>
      <c r="E46" s="42" t="s">
        <v>44</v>
      </c>
      <c r="F46" s="43">
        <v>27</v>
      </c>
      <c r="G46" s="43">
        <v>1.45</v>
      </c>
      <c r="H46" s="43">
        <v>21</v>
      </c>
      <c r="I46" s="43">
        <v>0.35</v>
      </c>
      <c r="J46" s="43">
        <v>193</v>
      </c>
      <c r="K46" s="44">
        <v>97</v>
      </c>
      <c r="L46" s="43">
        <v>19.5</v>
      </c>
    </row>
    <row r="47" spans="1:12" ht="15">
      <c r="A47" s="23"/>
      <c r="B47" s="15"/>
      <c r="C47" s="11"/>
      <c r="D47" s="7" t="s">
        <v>22</v>
      </c>
      <c r="E47" s="42" t="s">
        <v>66</v>
      </c>
      <c r="F47" s="43">
        <v>180</v>
      </c>
      <c r="G47" s="43">
        <v>4</v>
      </c>
      <c r="H47" s="43">
        <v>5</v>
      </c>
      <c r="I47" s="43">
        <v>18</v>
      </c>
      <c r="J47" s="43">
        <v>123</v>
      </c>
      <c r="K47" s="44">
        <v>397</v>
      </c>
      <c r="L47" s="43">
        <v>8.4</v>
      </c>
    </row>
    <row r="48" spans="1:12" ht="15">
      <c r="A48" s="23"/>
      <c r="B48" s="15"/>
      <c r="C48" s="11"/>
      <c r="D48" s="7" t="s">
        <v>23</v>
      </c>
      <c r="E48" s="42" t="s">
        <v>23</v>
      </c>
      <c r="F48" s="43">
        <v>50</v>
      </c>
      <c r="G48" s="43">
        <v>1</v>
      </c>
      <c r="H48" s="43">
        <v>0.5</v>
      </c>
      <c r="I48" s="43">
        <v>7.5</v>
      </c>
      <c r="J48" s="43">
        <v>38</v>
      </c>
      <c r="K48" s="44">
        <v>1</v>
      </c>
      <c r="L48" s="43">
        <v>2.75</v>
      </c>
    </row>
    <row r="49" spans="1:12" ht="15">
      <c r="A49" s="23"/>
      <c r="B49" s="15"/>
      <c r="C49" s="11"/>
      <c r="D49" s="7" t="s">
        <v>24</v>
      </c>
      <c r="E49" s="42" t="s">
        <v>45</v>
      </c>
      <c r="F49" s="43">
        <v>130</v>
      </c>
      <c r="G49" s="43">
        <v>0</v>
      </c>
      <c r="H49" s="43">
        <v>0</v>
      </c>
      <c r="I49" s="43">
        <v>15</v>
      </c>
      <c r="J49" s="43">
        <v>61</v>
      </c>
      <c r="K49" s="44">
        <v>368</v>
      </c>
      <c r="L49" s="43">
        <v>11.7</v>
      </c>
    </row>
    <row r="50" spans="1:12" ht="15">
      <c r="A50" s="23"/>
      <c r="B50" s="15"/>
      <c r="C50" s="11"/>
      <c r="D50" s="6" t="s">
        <v>26</v>
      </c>
      <c r="E50" s="42" t="s">
        <v>46</v>
      </c>
      <c r="F50" s="43">
        <v>40</v>
      </c>
      <c r="G50" s="43">
        <v>5</v>
      </c>
      <c r="H50" s="43">
        <v>5</v>
      </c>
      <c r="I50" s="43">
        <v>0.2</v>
      </c>
      <c r="J50" s="43">
        <v>70</v>
      </c>
      <c r="K50" s="44">
        <v>213</v>
      </c>
      <c r="L50" s="43">
        <v>7</v>
      </c>
    </row>
    <row r="51" spans="1:12" ht="15">
      <c r="A51" s="23"/>
      <c r="B51" s="15"/>
      <c r="C51" s="11"/>
      <c r="D51" s="6" t="s">
        <v>26</v>
      </c>
      <c r="E51" s="42" t="s">
        <v>47</v>
      </c>
      <c r="F51" s="43">
        <v>15</v>
      </c>
      <c r="G51" s="43">
        <v>1.4999999999999999E-2</v>
      </c>
      <c r="H51" s="43">
        <v>12.2</v>
      </c>
      <c r="I51" s="43">
        <v>0.09</v>
      </c>
      <c r="J51" s="43">
        <v>110</v>
      </c>
      <c r="K51" s="44">
        <v>1</v>
      </c>
      <c r="L51" s="43">
        <v>12.48</v>
      </c>
    </row>
    <row r="52" spans="1:12" ht="15">
      <c r="A52" s="24"/>
      <c r="B52" s="17"/>
      <c r="C52" s="8"/>
      <c r="D52" s="18" t="s">
        <v>33</v>
      </c>
      <c r="E52" s="9"/>
      <c r="F52" s="19">
        <f>SUM(F45:F51)</f>
        <v>642</v>
      </c>
      <c r="G52" s="19">
        <f t="shared" ref="G52" si="10">SUM(G45:G51)</f>
        <v>20.465</v>
      </c>
      <c r="H52" s="19">
        <f t="shared" ref="H52" si="11">SUM(H45:H51)</f>
        <v>54.7</v>
      </c>
      <c r="I52" s="19">
        <f t="shared" ref="I52" si="12">SUM(I45:I51)</f>
        <v>84.14</v>
      </c>
      <c r="J52" s="19">
        <f t="shared" ref="J52:L52" si="13">SUM(J45:J51)</f>
        <v>822</v>
      </c>
      <c r="K52" s="25"/>
      <c r="L52" s="19">
        <f t="shared" si="13"/>
        <v>75.75</v>
      </c>
    </row>
    <row r="53" spans="1:12" ht="15">
      <c r="A53" s="26">
        <f>A45</f>
        <v>2</v>
      </c>
      <c r="B53" s="13">
        <f>B45</f>
        <v>2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14">SUM(G53:G61)</f>
        <v>0</v>
      </c>
      <c r="H62" s="19">
        <f t="shared" ref="H62" si="15">SUM(H53:H61)</f>
        <v>0</v>
      </c>
      <c r="I62" s="19">
        <f t="shared" ref="I62" si="16">SUM(I53:I61)</f>
        <v>0</v>
      </c>
      <c r="J62" s="19">
        <f t="shared" ref="J62:L62" si="17">SUM(J53:J61)</f>
        <v>0</v>
      </c>
      <c r="K62" s="25"/>
      <c r="L62" s="19">
        <f t="shared" si="17"/>
        <v>0</v>
      </c>
    </row>
    <row r="63" spans="1:12" ht="15.75" customHeight="1" thickBot="1">
      <c r="A63" s="29">
        <f>A45</f>
        <v>2</v>
      </c>
      <c r="B63" s="30">
        <f>B45</f>
        <v>2</v>
      </c>
      <c r="C63" s="52" t="s">
        <v>4</v>
      </c>
      <c r="D63" s="53"/>
      <c r="E63" s="31"/>
      <c r="F63" s="32">
        <f>F52+F62</f>
        <v>642</v>
      </c>
      <c r="G63" s="32">
        <f t="shared" ref="G63" si="18">G52+G62</f>
        <v>20.465</v>
      </c>
      <c r="H63" s="32">
        <f t="shared" ref="H63" si="19">H52+H62</f>
        <v>54.7</v>
      </c>
      <c r="I63" s="32">
        <f t="shared" ref="I63" si="20">I52+I62</f>
        <v>84.14</v>
      </c>
      <c r="J63" s="32">
        <f t="shared" ref="J63:L63" si="21">J52+J62</f>
        <v>822</v>
      </c>
      <c r="K63" s="32"/>
      <c r="L63" s="32">
        <f t="shared" si="21"/>
        <v>75.75</v>
      </c>
    </row>
    <row r="64" spans="1:12" ht="15">
      <c r="A64" s="20">
        <v>2</v>
      </c>
      <c r="B64" s="21">
        <v>3</v>
      </c>
      <c r="C64" s="22" t="s">
        <v>20</v>
      </c>
      <c r="D64" s="5" t="s">
        <v>21</v>
      </c>
      <c r="E64" s="39" t="s">
        <v>48</v>
      </c>
      <c r="F64" s="40" t="s">
        <v>49</v>
      </c>
      <c r="G64" s="40">
        <v>20</v>
      </c>
      <c r="H64" s="40">
        <v>28</v>
      </c>
      <c r="I64" s="40">
        <v>40</v>
      </c>
      <c r="J64" s="40">
        <v>285</v>
      </c>
      <c r="K64" s="41">
        <v>304</v>
      </c>
      <c r="L64" s="40">
        <v>43.47</v>
      </c>
    </row>
    <row r="65" spans="1:12" ht="15">
      <c r="A65" s="23"/>
      <c r="B65" s="15"/>
      <c r="C65" s="11"/>
      <c r="D65" s="6" t="s">
        <v>26</v>
      </c>
      <c r="E65" s="42" t="s">
        <v>51</v>
      </c>
      <c r="F65" s="43">
        <v>60</v>
      </c>
      <c r="G65" s="43">
        <v>1.1000000000000001</v>
      </c>
      <c r="H65" s="43">
        <v>4.9000000000000004</v>
      </c>
      <c r="I65" s="43">
        <v>4.9000000000000004</v>
      </c>
      <c r="J65" s="43">
        <v>50</v>
      </c>
      <c r="K65" s="44">
        <v>20</v>
      </c>
      <c r="L65" s="43">
        <v>5.45</v>
      </c>
    </row>
    <row r="66" spans="1:12" ht="15">
      <c r="A66" s="23"/>
      <c r="B66" s="15"/>
      <c r="C66" s="11"/>
      <c r="D66" s="7" t="s">
        <v>22</v>
      </c>
      <c r="E66" s="42" t="s">
        <v>50</v>
      </c>
      <c r="F66" s="43">
        <v>180</v>
      </c>
      <c r="G66" s="43">
        <v>0.3</v>
      </c>
      <c r="H66" s="43">
        <v>0</v>
      </c>
      <c r="I66" s="43">
        <v>15.2</v>
      </c>
      <c r="J66" s="43">
        <v>60</v>
      </c>
      <c r="K66" s="44">
        <v>685</v>
      </c>
      <c r="L66" s="43">
        <v>2.13</v>
      </c>
    </row>
    <row r="67" spans="1:12" ht="15">
      <c r="A67" s="23"/>
      <c r="B67" s="15"/>
      <c r="C67" s="11"/>
      <c r="D67" s="7" t="s">
        <v>23</v>
      </c>
      <c r="E67" s="42" t="s">
        <v>23</v>
      </c>
      <c r="F67" s="43">
        <v>50</v>
      </c>
      <c r="G67" s="43">
        <v>1</v>
      </c>
      <c r="H67" s="43">
        <v>0.5</v>
      </c>
      <c r="I67" s="43">
        <v>7.5</v>
      </c>
      <c r="J67" s="43">
        <v>38</v>
      </c>
      <c r="K67" s="44">
        <v>1</v>
      </c>
      <c r="L67" s="43">
        <v>2.75</v>
      </c>
    </row>
    <row r="68" spans="1:12" ht="15">
      <c r="A68" s="23"/>
      <c r="B68" s="15"/>
      <c r="C68" s="11"/>
      <c r="D68" s="7" t="s">
        <v>24</v>
      </c>
      <c r="E68" s="42" t="s">
        <v>45</v>
      </c>
      <c r="F68" s="43">
        <v>155</v>
      </c>
      <c r="G68" s="43">
        <v>0</v>
      </c>
      <c r="H68" s="43">
        <v>0</v>
      </c>
      <c r="I68" s="43">
        <v>17</v>
      </c>
      <c r="J68" s="43">
        <v>70</v>
      </c>
      <c r="K68" s="44">
        <v>368</v>
      </c>
      <c r="L68" s="43">
        <v>13.95</v>
      </c>
    </row>
    <row r="69" spans="1:12" ht="15">
      <c r="A69" s="23"/>
      <c r="B69" s="15"/>
      <c r="C69" s="11"/>
      <c r="D69" s="6" t="s">
        <v>61</v>
      </c>
      <c r="E69" s="42" t="s">
        <v>63</v>
      </c>
      <c r="F69" s="43">
        <v>50</v>
      </c>
      <c r="G69" s="43"/>
      <c r="H69" s="43"/>
      <c r="I69" s="43"/>
      <c r="J69" s="43"/>
      <c r="K69" s="44"/>
      <c r="L69" s="43">
        <v>8</v>
      </c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4"/>
      <c r="B73" s="17"/>
      <c r="C73" s="8"/>
      <c r="D73" s="18" t="s">
        <v>33</v>
      </c>
      <c r="E73" s="9"/>
      <c r="F73" s="19">
        <f>SUM(F64:F72)</f>
        <v>495</v>
      </c>
      <c r="G73" s="19">
        <f t="shared" ref="G73" si="22">SUM(G64:G72)</f>
        <v>22.400000000000002</v>
      </c>
      <c r="H73" s="19">
        <f t="shared" ref="H73" si="23">SUM(H64:H72)</f>
        <v>33.4</v>
      </c>
      <c r="I73" s="19">
        <f t="shared" ref="I73" si="24">SUM(I64:I72)</f>
        <v>84.6</v>
      </c>
      <c r="J73" s="19">
        <f t="shared" ref="J73:L73" si="25">SUM(J64:J72)</f>
        <v>503</v>
      </c>
      <c r="K73" s="25"/>
      <c r="L73" s="19">
        <f t="shared" si="25"/>
        <v>75.75</v>
      </c>
    </row>
    <row r="74" spans="1:12" ht="15">
      <c r="A74" s="26">
        <v>2</v>
      </c>
      <c r="B74" s="13">
        <f>B64</f>
        <v>3</v>
      </c>
      <c r="C74" s="10" t="s">
        <v>25</v>
      </c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32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26">SUM(G74:G82)</f>
        <v>0</v>
      </c>
      <c r="H83" s="19">
        <f t="shared" ref="H83" si="27">SUM(H74:H82)</f>
        <v>0</v>
      </c>
      <c r="I83" s="19">
        <f t="shared" ref="I83" si="28">SUM(I74:I82)</f>
        <v>0</v>
      </c>
      <c r="J83" s="19">
        <f t="shared" ref="J83:L83" si="29">SUM(J74:J82)</f>
        <v>0</v>
      </c>
      <c r="K83" s="25"/>
      <c r="L83" s="19">
        <f t="shared" si="29"/>
        <v>0</v>
      </c>
    </row>
    <row r="84" spans="1:12" ht="15.75" customHeight="1">
      <c r="A84" s="29">
        <f>A64</f>
        <v>2</v>
      </c>
      <c r="B84" s="30">
        <f>B64</f>
        <v>3</v>
      </c>
      <c r="C84" s="52" t="s">
        <v>4</v>
      </c>
      <c r="D84" s="53"/>
      <c r="E84" s="31"/>
      <c r="F84" s="32">
        <f>F73+F83</f>
        <v>495</v>
      </c>
      <c r="G84" s="32">
        <f t="shared" ref="G84" si="30">G73+G83</f>
        <v>22.400000000000002</v>
      </c>
      <c r="H84" s="32">
        <f t="shared" ref="H84" si="31">H73+H83</f>
        <v>33.4</v>
      </c>
      <c r="I84" s="32">
        <f t="shared" ref="I84" si="32">I73+I83</f>
        <v>84.6</v>
      </c>
      <c r="J84" s="32">
        <f t="shared" ref="J84:L84" si="33">J73+J83</f>
        <v>503</v>
      </c>
      <c r="K84" s="32"/>
      <c r="L84" s="32">
        <f t="shared" si="33"/>
        <v>75.75</v>
      </c>
    </row>
    <row r="85" spans="1:12" ht="15">
      <c r="A85" s="20">
        <v>2</v>
      </c>
      <c r="B85" s="21">
        <v>4</v>
      </c>
      <c r="C85" s="22" t="s">
        <v>20</v>
      </c>
      <c r="D85" s="5" t="s">
        <v>21</v>
      </c>
      <c r="E85" s="39" t="s">
        <v>52</v>
      </c>
      <c r="F85" s="40">
        <v>50</v>
      </c>
      <c r="G85" s="40">
        <v>6.95</v>
      </c>
      <c r="H85" s="40">
        <v>3.25</v>
      </c>
      <c r="I85" s="40">
        <v>2</v>
      </c>
      <c r="J85" s="40">
        <v>66</v>
      </c>
      <c r="K85" s="41">
        <v>437</v>
      </c>
      <c r="L85" s="40">
        <v>55.69</v>
      </c>
    </row>
    <row r="86" spans="1:12" ht="15">
      <c r="A86" s="23"/>
      <c r="B86" s="15"/>
      <c r="C86" s="11"/>
      <c r="D86" s="6" t="s">
        <v>21</v>
      </c>
      <c r="E86" s="42" t="s">
        <v>53</v>
      </c>
      <c r="F86" s="43">
        <v>150</v>
      </c>
      <c r="G86" s="43">
        <v>5</v>
      </c>
      <c r="H86" s="43">
        <v>9</v>
      </c>
      <c r="I86" s="43">
        <v>30</v>
      </c>
      <c r="J86" s="43">
        <v>213</v>
      </c>
      <c r="K86" s="44">
        <v>204</v>
      </c>
      <c r="L86" s="43">
        <v>6.66</v>
      </c>
    </row>
    <row r="87" spans="1:12" ht="15">
      <c r="A87" s="23"/>
      <c r="B87" s="15"/>
      <c r="C87" s="11"/>
      <c r="D87" s="7" t="s">
        <v>22</v>
      </c>
      <c r="E87" s="42" t="s">
        <v>41</v>
      </c>
      <c r="F87" s="43">
        <v>180</v>
      </c>
      <c r="G87" s="43">
        <v>0</v>
      </c>
      <c r="H87" s="43">
        <v>0</v>
      </c>
      <c r="I87" s="43">
        <v>9</v>
      </c>
      <c r="J87" s="43">
        <v>72</v>
      </c>
      <c r="K87" s="44">
        <v>376</v>
      </c>
      <c r="L87" s="43">
        <v>5.2</v>
      </c>
    </row>
    <row r="88" spans="1:12" ht="15">
      <c r="A88" s="23"/>
      <c r="B88" s="15"/>
      <c r="C88" s="11"/>
      <c r="D88" s="7" t="s">
        <v>23</v>
      </c>
      <c r="E88" s="42" t="s">
        <v>23</v>
      </c>
      <c r="F88" s="43">
        <v>50</v>
      </c>
      <c r="G88" s="43">
        <v>1</v>
      </c>
      <c r="H88" s="43">
        <v>0.5</v>
      </c>
      <c r="I88" s="43">
        <v>7.5</v>
      </c>
      <c r="J88" s="43">
        <v>38</v>
      </c>
      <c r="K88" s="44">
        <v>1</v>
      </c>
      <c r="L88" s="43">
        <v>2.75</v>
      </c>
    </row>
    <row r="89" spans="1:12" ht="15">
      <c r="A89" s="23"/>
      <c r="B89" s="15"/>
      <c r="C89" s="11"/>
      <c r="D89" s="6" t="s">
        <v>26</v>
      </c>
      <c r="E89" s="42" t="s">
        <v>64</v>
      </c>
      <c r="F89" s="43">
        <v>60</v>
      </c>
      <c r="G89" s="43">
        <v>1</v>
      </c>
      <c r="H89" s="43">
        <v>3.5</v>
      </c>
      <c r="I89" s="43">
        <v>5.4</v>
      </c>
      <c r="J89" s="43">
        <v>55</v>
      </c>
      <c r="K89" s="44">
        <v>40</v>
      </c>
      <c r="L89" s="43">
        <v>5.45</v>
      </c>
    </row>
    <row r="90" spans="1:12" ht="1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4"/>
      <c r="B92" s="17"/>
      <c r="C92" s="8"/>
      <c r="D92" s="18" t="s">
        <v>33</v>
      </c>
      <c r="E92" s="9"/>
      <c r="F92" s="19">
        <f>SUM(F85:F91)</f>
        <v>490</v>
      </c>
      <c r="G92" s="19">
        <f>SUM(G85:G91)</f>
        <v>13.95</v>
      </c>
      <c r="H92" s="19">
        <f>SUM(H85:H91)</f>
        <v>16.25</v>
      </c>
      <c r="I92" s="19">
        <f>SUM(I85:I91)</f>
        <v>53.9</v>
      </c>
      <c r="J92" s="19">
        <f>SUM(J85:J91)</f>
        <v>444</v>
      </c>
      <c r="K92" s="25"/>
      <c r="L92" s="19">
        <f>SUM(L85:L91)</f>
        <v>75.75</v>
      </c>
    </row>
    <row r="93" spans="1:12" ht="15">
      <c r="A93" s="26">
        <f>A85</f>
        <v>2</v>
      </c>
      <c r="B93" s="13">
        <f>B85</f>
        <v>4</v>
      </c>
      <c r="C93" s="10" t="s">
        <v>25</v>
      </c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32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4"/>
      <c r="B102" s="17"/>
      <c r="C102" s="8"/>
      <c r="D102" s="18" t="s">
        <v>33</v>
      </c>
      <c r="E102" s="9"/>
      <c r="F102" s="19">
        <f>SUM(F93:F101)</f>
        <v>0</v>
      </c>
      <c r="G102" s="19">
        <f t="shared" ref="G102" si="34">SUM(G93:G101)</f>
        <v>0</v>
      </c>
      <c r="H102" s="19">
        <f t="shared" ref="H102" si="35">SUM(H93:H101)</f>
        <v>0</v>
      </c>
      <c r="I102" s="19">
        <f t="shared" ref="I102" si="36">SUM(I93:I101)</f>
        <v>0</v>
      </c>
      <c r="J102" s="19">
        <f t="shared" ref="J102:L102" si="37">SUM(J93:J101)</f>
        <v>0</v>
      </c>
      <c r="K102" s="25"/>
      <c r="L102" s="19">
        <f t="shared" si="37"/>
        <v>0</v>
      </c>
    </row>
    <row r="103" spans="1:12" ht="15.75" customHeight="1" thickBot="1">
      <c r="A103" s="29">
        <f>A85</f>
        <v>2</v>
      </c>
      <c r="B103" s="30">
        <f>B85</f>
        <v>4</v>
      </c>
      <c r="C103" s="52" t="s">
        <v>4</v>
      </c>
      <c r="D103" s="53"/>
      <c r="E103" s="31"/>
      <c r="F103" s="32">
        <f>F92+F102</f>
        <v>490</v>
      </c>
      <c r="G103" s="32">
        <f t="shared" ref="G103" si="38">G92+G102</f>
        <v>13.95</v>
      </c>
      <c r="H103" s="32">
        <f t="shared" ref="H103" si="39">H92+H102</f>
        <v>16.25</v>
      </c>
      <c r="I103" s="32">
        <f t="shared" ref="I103" si="40">I92+I102</f>
        <v>53.9</v>
      </c>
      <c r="J103" s="32">
        <f t="shared" ref="J103:L103" si="41">J92+J102</f>
        <v>444</v>
      </c>
      <c r="K103" s="32"/>
      <c r="L103" s="32">
        <f t="shared" si="41"/>
        <v>75.75</v>
      </c>
    </row>
    <row r="104" spans="1:12" ht="15">
      <c r="A104" s="20">
        <v>2</v>
      </c>
      <c r="B104" s="21">
        <v>5</v>
      </c>
      <c r="C104" s="22" t="s">
        <v>20</v>
      </c>
      <c r="D104" s="5" t="s">
        <v>21</v>
      </c>
      <c r="E104" s="39" t="s">
        <v>54</v>
      </c>
      <c r="F104" s="40">
        <v>200</v>
      </c>
      <c r="G104" s="40">
        <v>6</v>
      </c>
      <c r="H104" s="40">
        <v>8</v>
      </c>
      <c r="I104" s="40">
        <v>29</v>
      </c>
      <c r="J104" s="40">
        <v>220</v>
      </c>
      <c r="K104" s="41">
        <v>172</v>
      </c>
      <c r="L104" s="40">
        <v>16.77</v>
      </c>
    </row>
    <row r="105" spans="1:12" ht="15">
      <c r="A105" s="23"/>
      <c r="B105" s="15"/>
      <c r="C105" s="11"/>
      <c r="D105" s="6" t="s">
        <v>26</v>
      </c>
      <c r="E105" s="42" t="s">
        <v>56</v>
      </c>
      <c r="F105" s="43">
        <v>30</v>
      </c>
      <c r="G105" s="43">
        <v>1.7</v>
      </c>
      <c r="H105" s="43">
        <v>18</v>
      </c>
      <c r="I105" s="43">
        <v>2.8</v>
      </c>
      <c r="J105" s="43">
        <v>180</v>
      </c>
      <c r="K105" s="44">
        <v>97</v>
      </c>
      <c r="L105" s="43">
        <v>16.559999999999999</v>
      </c>
    </row>
    <row r="106" spans="1:12" ht="15">
      <c r="A106" s="23"/>
      <c r="B106" s="15"/>
      <c r="C106" s="11"/>
      <c r="D106" s="6" t="s">
        <v>26</v>
      </c>
      <c r="E106" s="42" t="s">
        <v>47</v>
      </c>
      <c r="F106" s="43">
        <v>15</v>
      </c>
      <c r="G106" s="43">
        <v>1.4999999999999999E-2</v>
      </c>
      <c r="H106" s="43">
        <v>12.2</v>
      </c>
      <c r="I106" s="43">
        <v>0.09</v>
      </c>
      <c r="J106" s="43">
        <v>110</v>
      </c>
      <c r="K106" s="44">
        <v>1</v>
      </c>
      <c r="L106" s="43">
        <v>12.48</v>
      </c>
    </row>
    <row r="107" spans="1:12" ht="15">
      <c r="A107" s="23"/>
      <c r="B107" s="15"/>
      <c r="C107" s="11"/>
      <c r="D107" s="7" t="s">
        <v>22</v>
      </c>
      <c r="E107" s="42" t="s">
        <v>55</v>
      </c>
      <c r="F107" s="43">
        <v>180</v>
      </c>
      <c r="G107" s="43">
        <v>0.12</v>
      </c>
      <c r="H107" s="43">
        <v>0</v>
      </c>
      <c r="I107" s="43">
        <v>0</v>
      </c>
      <c r="J107" s="43">
        <v>48.64</v>
      </c>
      <c r="K107" s="44">
        <v>685</v>
      </c>
      <c r="L107" s="43">
        <v>1.34</v>
      </c>
    </row>
    <row r="108" spans="1:12" ht="15">
      <c r="A108" s="23"/>
      <c r="B108" s="15"/>
      <c r="C108" s="11"/>
      <c r="D108" s="7" t="s">
        <v>23</v>
      </c>
      <c r="E108" s="42" t="s">
        <v>23</v>
      </c>
      <c r="F108" s="43">
        <v>50</v>
      </c>
      <c r="G108" s="43">
        <v>1</v>
      </c>
      <c r="H108" s="43">
        <v>0.5</v>
      </c>
      <c r="I108" s="43">
        <v>7.5</v>
      </c>
      <c r="J108" s="43">
        <v>38</v>
      </c>
      <c r="K108" s="44">
        <v>1</v>
      </c>
      <c r="L108" s="43">
        <v>2.75</v>
      </c>
    </row>
    <row r="109" spans="1:12" ht="15">
      <c r="A109" s="23"/>
      <c r="B109" s="15"/>
      <c r="C109" s="11"/>
      <c r="D109" s="7" t="s">
        <v>24</v>
      </c>
      <c r="E109" s="42" t="s">
        <v>45</v>
      </c>
      <c r="F109" s="43">
        <v>200</v>
      </c>
      <c r="G109" s="43">
        <v>0</v>
      </c>
      <c r="H109" s="43">
        <v>0</v>
      </c>
      <c r="I109" s="43">
        <v>17</v>
      </c>
      <c r="J109" s="43">
        <v>70</v>
      </c>
      <c r="K109" s="44">
        <v>368</v>
      </c>
      <c r="L109" s="43">
        <v>18.850000000000001</v>
      </c>
    </row>
    <row r="110" spans="1:12" ht="15">
      <c r="A110" s="23"/>
      <c r="B110" s="15"/>
      <c r="C110" s="11"/>
      <c r="D110" s="6" t="s">
        <v>26</v>
      </c>
      <c r="E110" s="42" t="s">
        <v>46</v>
      </c>
      <c r="F110" s="43">
        <v>40</v>
      </c>
      <c r="G110" s="43">
        <v>5</v>
      </c>
      <c r="H110" s="43">
        <v>5</v>
      </c>
      <c r="I110" s="43">
        <v>0.2</v>
      </c>
      <c r="J110" s="43">
        <v>70</v>
      </c>
      <c r="K110" s="44">
        <v>213</v>
      </c>
      <c r="L110" s="43">
        <v>7</v>
      </c>
    </row>
    <row r="111" spans="1:12" ht="1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4"/>
      <c r="B112" s="17"/>
      <c r="C112" s="8"/>
      <c r="D112" s="18" t="s">
        <v>33</v>
      </c>
      <c r="E112" s="9"/>
      <c r="F112" s="19">
        <f>SUM(F104:F111)</f>
        <v>715</v>
      </c>
      <c r="G112" s="19">
        <f t="shared" ref="G112:J112" si="42">SUM(G104:G111)</f>
        <v>13.835000000000001</v>
      </c>
      <c r="H112" s="19">
        <f t="shared" si="42"/>
        <v>43.7</v>
      </c>
      <c r="I112" s="19">
        <f t="shared" si="42"/>
        <v>56.59</v>
      </c>
      <c r="J112" s="19">
        <f t="shared" si="42"/>
        <v>736.64</v>
      </c>
      <c r="K112" s="25"/>
      <c r="L112" s="19">
        <f t="shared" ref="L112" si="43">SUM(L104:L111)</f>
        <v>75.75</v>
      </c>
    </row>
    <row r="113" spans="1:12" ht="15">
      <c r="A113" s="26">
        <f>A104</f>
        <v>2</v>
      </c>
      <c r="B113" s="13">
        <f>B104</f>
        <v>5</v>
      </c>
      <c r="C113" s="10" t="s">
        <v>25</v>
      </c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27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31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32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4"/>
      <c r="B122" s="17"/>
      <c r="C122" s="8"/>
      <c r="D122" s="18" t="s">
        <v>33</v>
      </c>
      <c r="E122" s="9"/>
      <c r="F122" s="19">
        <f>SUM(F113:F121)</f>
        <v>0</v>
      </c>
      <c r="G122" s="19">
        <f t="shared" ref="G122:J122" si="44">SUM(G113:G121)</f>
        <v>0</v>
      </c>
      <c r="H122" s="19">
        <f t="shared" si="44"/>
        <v>0</v>
      </c>
      <c r="I122" s="19">
        <f t="shared" si="44"/>
        <v>0</v>
      </c>
      <c r="J122" s="19">
        <f t="shared" si="44"/>
        <v>0</v>
      </c>
      <c r="K122" s="25"/>
      <c r="L122" s="19">
        <f t="shared" ref="L122" si="45">SUM(L113:L121)</f>
        <v>0</v>
      </c>
    </row>
    <row r="123" spans="1:12" ht="15">
      <c r="A123" s="29">
        <f>A104</f>
        <v>2</v>
      </c>
      <c r="B123" s="30">
        <f>B104</f>
        <v>5</v>
      </c>
      <c r="C123" s="52" t="s">
        <v>4</v>
      </c>
      <c r="D123" s="53"/>
      <c r="E123" s="31"/>
      <c r="F123" s="32">
        <f>F112+F122</f>
        <v>715</v>
      </c>
      <c r="G123" s="32">
        <f t="shared" ref="G123" si="46">G112+G122</f>
        <v>13.835000000000001</v>
      </c>
      <c r="H123" s="32">
        <f t="shared" ref="H123" si="47">H112+H122</f>
        <v>43.7</v>
      </c>
      <c r="I123" s="32">
        <f t="shared" ref="I123" si="48">I112+I122</f>
        <v>56.59</v>
      </c>
      <c r="J123" s="32">
        <f t="shared" ref="J123:L123" si="49">J112+J122</f>
        <v>736.64</v>
      </c>
      <c r="K123" s="32"/>
      <c r="L123" s="32">
        <f t="shared" si="49"/>
        <v>75.75</v>
      </c>
    </row>
    <row r="124" spans="1:12" ht="15">
      <c r="A124" s="14">
        <v>1</v>
      </c>
      <c r="B124" s="15">
        <v>1</v>
      </c>
      <c r="C124" s="22" t="s">
        <v>20</v>
      </c>
      <c r="D124" s="5" t="s">
        <v>21</v>
      </c>
      <c r="E124" s="39" t="s">
        <v>62</v>
      </c>
      <c r="F124" s="40">
        <v>150</v>
      </c>
      <c r="G124" s="40">
        <v>8</v>
      </c>
      <c r="H124" s="40">
        <v>8</v>
      </c>
      <c r="I124" s="40">
        <v>30</v>
      </c>
      <c r="J124" s="40">
        <v>149</v>
      </c>
      <c r="K124" s="41">
        <v>168</v>
      </c>
      <c r="L124" s="40">
        <v>6.9</v>
      </c>
    </row>
    <row r="125" spans="1:12" ht="15">
      <c r="A125" s="14"/>
      <c r="B125" s="15"/>
      <c r="C125" s="11"/>
      <c r="D125" s="6" t="s">
        <v>21</v>
      </c>
      <c r="E125" s="42" t="s">
        <v>39</v>
      </c>
      <c r="F125" s="43">
        <v>90</v>
      </c>
      <c r="G125" s="43">
        <v>14</v>
      </c>
      <c r="H125" s="43">
        <v>17</v>
      </c>
      <c r="I125" s="43">
        <v>7</v>
      </c>
      <c r="J125" s="43">
        <v>168</v>
      </c>
      <c r="K125" s="44">
        <v>56</v>
      </c>
      <c r="L125" s="43">
        <v>30.55</v>
      </c>
    </row>
    <row r="126" spans="1:12" ht="15">
      <c r="A126" s="14"/>
      <c r="B126" s="15"/>
      <c r="C126" s="11"/>
      <c r="D126" s="7" t="s">
        <v>23</v>
      </c>
      <c r="E126" s="42" t="s">
        <v>23</v>
      </c>
      <c r="F126" s="43">
        <v>50</v>
      </c>
      <c r="G126" s="43">
        <v>1</v>
      </c>
      <c r="H126" s="43">
        <v>0.5</v>
      </c>
      <c r="I126" s="43">
        <v>7.5</v>
      </c>
      <c r="J126" s="43">
        <v>38</v>
      </c>
      <c r="K126" s="44">
        <v>1</v>
      </c>
      <c r="L126" s="43">
        <v>2.75</v>
      </c>
    </row>
    <row r="127" spans="1:12" ht="15">
      <c r="A127" s="14"/>
      <c r="B127" s="15"/>
      <c r="C127" s="11"/>
      <c r="D127" s="7" t="s">
        <v>24</v>
      </c>
      <c r="E127" s="42" t="s">
        <v>40</v>
      </c>
      <c r="F127" s="43">
        <v>180</v>
      </c>
      <c r="G127" s="43">
        <v>1.9</v>
      </c>
      <c r="H127" s="43">
        <v>0</v>
      </c>
      <c r="I127" s="43">
        <v>0</v>
      </c>
      <c r="J127" s="43">
        <v>90</v>
      </c>
      <c r="K127" s="44">
        <v>368</v>
      </c>
      <c r="L127" s="43">
        <v>21.41</v>
      </c>
    </row>
    <row r="128" spans="1:12" ht="15">
      <c r="A128" s="14"/>
      <c r="B128" s="15"/>
      <c r="C128" s="11"/>
      <c r="D128" s="6" t="s">
        <v>30</v>
      </c>
      <c r="E128" s="42" t="s">
        <v>41</v>
      </c>
      <c r="F128" s="43">
        <v>180</v>
      </c>
      <c r="G128" s="43">
        <v>0</v>
      </c>
      <c r="H128" s="43">
        <v>0</v>
      </c>
      <c r="I128" s="43">
        <v>9</v>
      </c>
      <c r="J128" s="43">
        <v>72</v>
      </c>
      <c r="K128" s="44">
        <v>376</v>
      </c>
      <c r="L128" s="43">
        <v>5.2</v>
      </c>
    </row>
    <row r="129" spans="1:12" ht="15">
      <c r="A129" s="14"/>
      <c r="B129" s="15"/>
      <c r="C129" s="11"/>
      <c r="D129" s="6" t="s">
        <v>43</v>
      </c>
      <c r="E129" s="42" t="s">
        <v>42</v>
      </c>
      <c r="F129" s="43">
        <v>60</v>
      </c>
      <c r="G129" s="43">
        <v>0.65</v>
      </c>
      <c r="H129" s="43">
        <v>0</v>
      </c>
      <c r="I129" s="43">
        <v>1.8</v>
      </c>
      <c r="J129" s="43">
        <v>10</v>
      </c>
      <c r="K129" s="44">
        <v>10</v>
      </c>
      <c r="L129" s="43">
        <v>8.94</v>
      </c>
    </row>
    <row r="130" spans="1:12" ht="1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6"/>
      <c r="B131" s="17"/>
      <c r="C131" s="8"/>
      <c r="D131" s="18" t="s">
        <v>33</v>
      </c>
      <c r="E131" s="9"/>
      <c r="F131" s="19">
        <f>SUM(F124:F130)</f>
        <v>710</v>
      </c>
      <c r="G131" s="19">
        <f t="shared" ref="G131:J131" si="50">SUM(G124:G130)</f>
        <v>25.549999999999997</v>
      </c>
      <c r="H131" s="19">
        <f t="shared" si="50"/>
        <v>25.5</v>
      </c>
      <c r="I131" s="19">
        <f t="shared" si="50"/>
        <v>55.3</v>
      </c>
      <c r="J131" s="19">
        <f t="shared" si="50"/>
        <v>527</v>
      </c>
      <c r="K131" s="25"/>
      <c r="L131" s="19">
        <f t="shared" ref="L131" si="51">SUM(L124:L130)</f>
        <v>75.75</v>
      </c>
    </row>
    <row r="132" spans="1:12" ht="15">
      <c r="A132" s="13">
        <f>A124</f>
        <v>1</v>
      </c>
      <c r="B132" s="13">
        <f>B124</f>
        <v>1</v>
      </c>
      <c r="C132" s="10" t="s">
        <v>25</v>
      </c>
      <c r="D132" s="7" t="s">
        <v>26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27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28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29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30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31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32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6"/>
      <c r="B141" s="17"/>
      <c r="C141" s="8"/>
      <c r="D141" s="18" t="s">
        <v>33</v>
      </c>
      <c r="E141" s="9"/>
      <c r="F141" s="19">
        <f>SUM(F132:F140)</f>
        <v>0</v>
      </c>
      <c r="G141" s="19">
        <f t="shared" ref="G141:J141" si="52">SUM(G132:G140)</f>
        <v>0</v>
      </c>
      <c r="H141" s="19">
        <f t="shared" si="52"/>
        <v>0</v>
      </c>
      <c r="I141" s="19">
        <f t="shared" si="52"/>
        <v>0</v>
      </c>
      <c r="J141" s="19">
        <f t="shared" si="52"/>
        <v>0</v>
      </c>
      <c r="K141" s="25"/>
      <c r="L141" s="19">
        <f t="shared" ref="L141" si="53">SUM(L132:L140)</f>
        <v>0</v>
      </c>
    </row>
    <row r="142" spans="1:12" ht="15">
      <c r="A142" s="33">
        <f>A124</f>
        <v>1</v>
      </c>
      <c r="B142" s="33">
        <f>B124</f>
        <v>1</v>
      </c>
      <c r="C142" s="52" t="s">
        <v>4</v>
      </c>
      <c r="D142" s="53"/>
      <c r="E142" s="31"/>
      <c r="F142" s="32">
        <f>F131+F141</f>
        <v>710</v>
      </c>
      <c r="G142" s="32">
        <f t="shared" ref="G142" si="54">G131+G141</f>
        <v>25.549999999999997</v>
      </c>
      <c r="H142" s="32">
        <f t="shared" ref="H142" si="55">H131+H141</f>
        <v>25.5</v>
      </c>
      <c r="I142" s="32">
        <f t="shared" ref="I142" si="56">I131+I141</f>
        <v>55.3</v>
      </c>
      <c r="J142" s="32">
        <f t="shared" ref="J142:L142" si="57">J131+J141</f>
        <v>527</v>
      </c>
      <c r="K142" s="32"/>
      <c r="L142" s="32">
        <f t="shared" si="57"/>
        <v>75.75</v>
      </c>
    </row>
    <row r="143" spans="1:12" ht="15">
      <c r="A143" s="20">
        <v>1</v>
      </c>
      <c r="B143" s="21">
        <v>2</v>
      </c>
      <c r="C143" s="22" t="s">
        <v>20</v>
      </c>
      <c r="D143" s="5" t="s">
        <v>21</v>
      </c>
      <c r="E143" s="39" t="s">
        <v>57</v>
      </c>
      <c r="F143" s="40">
        <v>200</v>
      </c>
      <c r="G143" s="40">
        <v>6</v>
      </c>
      <c r="H143" s="40">
        <v>8</v>
      </c>
      <c r="I143" s="40">
        <v>29</v>
      </c>
      <c r="J143" s="40">
        <v>220</v>
      </c>
      <c r="K143" s="41">
        <v>172</v>
      </c>
      <c r="L143" s="40">
        <v>13.42</v>
      </c>
    </row>
    <row r="144" spans="1:12" ht="15">
      <c r="A144" s="23"/>
      <c r="B144" s="15"/>
      <c r="C144" s="11"/>
      <c r="D144" s="6" t="s">
        <v>26</v>
      </c>
      <c r="E144" s="42" t="s">
        <v>47</v>
      </c>
      <c r="F144" s="43">
        <v>15</v>
      </c>
      <c r="G144" s="43">
        <v>1.4999999999999999E-2</v>
      </c>
      <c r="H144" s="43">
        <v>12.2</v>
      </c>
      <c r="I144" s="43">
        <v>0.09</v>
      </c>
      <c r="J144" s="43">
        <v>110</v>
      </c>
      <c r="K144" s="44">
        <v>1</v>
      </c>
      <c r="L144" s="43">
        <v>12.48</v>
      </c>
    </row>
    <row r="145" spans="1:12" ht="15">
      <c r="A145" s="23"/>
      <c r="B145" s="15"/>
      <c r="C145" s="11"/>
      <c r="D145" s="7" t="s">
        <v>22</v>
      </c>
      <c r="E145" s="42" t="s">
        <v>58</v>
      </c>
      <c r="F145" s="43">
        <v>180</v>
      </c>
      <c r="G145" s="43">
        <v>5</v>
      </c>
      <c r="H145" s="43">
        <v>5.6</v>
      </c>
      <c r="I145" s="43">
        <v>7.8</v>
      </c>
      <c r="J145" s="43">
        <v>101</v>
      </c>
      <c r="K145" s="44">
        <v>692</v>
      </c>
      <c r="L145" s="43">
        <v>8.1999999999999993</v>
      </c>
    </row>
    <row r="146" spans="1:12" ht="15.75" customHeight="1">
      <c r="A146" s="23"/>
      <c r="B146" s="15"/>
      <c r="C146" s="11"/>
      <c r="D146" s="7" t="s">
        <v>23</v>
      </c>
      <c r="E146" s="42" t="s">
        <v>23</v>
      </c>
      <c r="F146" s="43">
        <v>50</v>
      </c>
      <c r="G146" s="43">
        <v>1</v>
      </c>
      <c r="H146" s="43">
        <v>0.5</v>
      </c>
      <c r="I146" s="43">
        <v>7.5</v>
      </c>
      <c r="J146" s="43">
        <v>38</v>
      </c>
      <c r="K146" s="44">
        <v>1</v>
      </c>
      <c r="L146" s="43">
        <v>2.75</v>
      </c>
    </row>
    <row r="147" spans="1:12" ht="15">
      <c r="A147" s="23"/>
      <c r="B147" s="15"/>
      <c r="C147" s="11"/>
      <c r="D147" s="7" t="s">
        <v>24</v>
      </c>
      <c r="E147" s="42" t="s">
        <v>45</v>
      </c>
      <c r="F147" s="43">
        <v>154</v>
      </c>
      <c r="G147" s="43">
        <v>0</v>
      </c>
      <c r="H147" s="43">
        <v>0</v>
      </c>
      <c r="I147" s="43">
        <v>15</v>
      </c>
      <c r="J147" s="43">
        <v>60</v>
      </c>
      <c r="K147" s="44">
        <v>368</v>
      </c>
      <c r="L147" s="43">
        <v>13.84</v>
      </c>
    </row>
    <row r="148" spans="1:12" ht="15">
      <c r="A148" s="23"/>
      <c r="B148" s="15"/>
      <c r="C148" s="11"/>
      <c r="D148" s="6" t="s">
        <v>26</v>
      </c>
      <c r="E148" s="42" t="s">
        <v>44</v>
      </c>
      <c r="F148" s="43">
        <v>25</v>
      </c>
      <c r="G148" s="43">
        <v>1.4</v>
      </c>
      <c r="H148" s="43">
        <v>20</v>
      </c>
      <c r="I148" s="43">
        <v>0.35</v>
      </c>
      <c r="J148" s="43">
        <v>193</v>
      </c>
      <c r="K148" s="44">
        <v>97</v>
      </c>
      <c r="L148" s="43">
        <v>18.059999999999999</v>
      </c>
    </row>
    <row r="149" spans="1:12" ht="15">
      <c r="A149" s="23"/>
      <c r="B149" s="15"/>
      <c r="C149" s="11"/>
      <c r="D149" s="6" t="s">
        <v>26</v>
      </c>
      <c r="E149" s="42" t="s">
        <v>46</v>
      </c>
      <c r="F149" s="43">
        <v>40</v>
      </c>
      <c r="G149" s="43">
        <v>5</v>
      </c>
      <c r="H149" s="43">
        <v>5</v>
      </c>
      <c r="I149" s="43">
        <v>0.2</v>
      </c>
      <c r="J149" s="43">
        <v>70</v>
      </c>
      <c r="K149" s="44">
        <v>213</v>
      </c>
      <c r="L149" s="43">
        <v>7</v>
      </c>
    </row>
    <row r="150" spans="1:12" ht="15.75" thickBot="1">
      <c r="A150" s="24"/>
      <c r="B150" s="17"/>
      <c r="C150" s="8"/>
      <c r="D150" s="18" t="s">
        <v>33</v>
      </c>
      <c r="E150" s="9"/>
      <c r="F150" s="19">
        <f>SUM(F143:F149)</f>
        <v>664</v>
      </c>
      <c r="G150" s="19">
        <f t="shared" ref="G150:J150" si="58">SUM(G143:G149)</f>
        <v>18.414999999999999</v>
      </c>
      <c r="H150" s="19">
        <f t="shared" si="58"/>
        <v>51.3</v>
      </c>
      <c r="I150" s="19">
        <f t="shared" si="58"/>
        <v>59.940000000000005</v>
      </c>
      <c r="J150" s="19">
        <f t="shared" si="58"/>
        <v>792</v>
      </c>
      <c r="K150" s="25"/>
      <c r="L150" s="19">
        <f t="shared" ref="L150" si="59">SUM(L143:L149)</f>
        <v>75.75</v>
      </c>
    </row>
    <row r="151" spans="1:12" ht="15.75" thickBot="1">
      <c r="A151" s="26">
        <f>A143</f>
        <v>1</v>
      </c>
      <c r="B151" s="13">
        <f>B143</f>
        <v>2</v>
      </c>
      <c r="C151" s="10" t="s">
        <v>25</v>
      </c>
      <c r="D151" s="5"/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50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SUM(F151:F156)</f>
        <v>0</v>
      </c>
      <c r="G157" s="19">
        <f>SUM(G151:G156)</f>
        <v>0</v>
      </c>
      <c r="H157" s="19">
        <f>SUM(H151:H156)</f>
        <v>0</v>
      </c>
      <c r="I157" s="19">
        <f>SUM(I151:I156)</f>
        <v>0</v>
      </c>
      <c r="J157" s="19">
        <f>SUM(J151:J156)</f>
        <v>0</v>
      </c>
      <c r="K157" s="25"/>
      <c r="L157" s="19">
        <f>SUM(L151:L156)</f>
        <v>0</v>
      </c>
    </row>
    <row r="158" spans="1:12" ht="15.75" thickBot="1">
      <c r="A158" s="29">
        <f>A143</f>
        <v>1</v>
      </c>
      <c r="B158" s="30">
        <f>B143</f>
        <v>2</v>
      </c>
      <c r="C158" s="52" t="s">
        <v>4</v>
      </c>
      <c r="D158" s="53"/>
      <c r="E158" s="31"/>
      <c r="F158" s="32">
        <f>F150+F157</f>
        <v>664</v>
      </c>
      <c r="G158" s="32">
        <f>G150+G157</f>
        <v>18.414999999999999</v>
      </c>
      <c r="H158" s="32">
        <f>H150+H157</f>
        <v>51.3</v>
      </c>
      <c r="I158" s="32">
        <f>I150+I157</f>
        <v>59.940000000000005</v>
      </c>
      <c r="J158" s="32">
        <f>J150+J157</f>
        <v>792</v>
      </c>
      <c r="K158" s="32"/>
      <c r="L158" s="32">
        <f>L150+L157</f>
        <v>75.75</v>
      </c>
    </row>
    <row r="159" spans="1:12" ht="15">
      <c r="A159" s="20">
        <v>1</v>
      </c>
      <c r="B159" s="21">
        <v>3</v>
      </c>
      <c r="C159" s="22" t="s">
        <v>20</v>
      </c>
      <c r="D159" s="5" t="s">
        <v>21</v>
      </c>
      <c r="E159" s="39" t="s">
        <v>48</v>
      </c>
      <c r="F159" s="40" t="s">
        <v>49</v>
      </c>
      <c r="G159" s="40">
        <v>20</v>
      </c>
      <c r="H159" s="40">
        <v>28</v>
      </c>
      <c r="I159" s="40">
        <v>40</v>
      </c>
      <c r="J159" s="40">
        <v>285</v>
      </c>
      <c r="K159" s="41">
        <v>304</v>
      </c>
      <c r="L159" s="40">
        <v>43.47</v>
      </c>
    </row>
    <row r="160" spans="1:12" ht="15">
      <c r="A160" s="23"/>
      <c r="B160" s="15"/>
      <c r="C160" s="11"/>
      <c r="D160" s="6" t="s">
        <v>26</v>
      </c>
      <c r="E160" s="42" t="s">
        <v>51</v>
      </c>
      <c r="F160" s="43">
        <v>60</v>
      </c>
      <c r="G160" s="43">
        <v>1.1000000000000001</v>
      </c>
      <c r="H160" s="43">
        <v>4.9000000000000004</v>
      </c>
      <c r="I160" s="43">
        <v>4.9000000000000004</v>
      </c>
      <c r="J160" s="43">
        <v>50</v>
      </c>
      <c r="K160" s="44">
        <v>20</v>
      </c>
      <c r="L160" s="43">
        <v>5.45</v>
      </c>
    </row>
    <row r="161" spans="1:12" ht="15">
      <c r="A161" s="23"/>
      <c r="B161" s="15"/>
      <c r="C161" s="11"/>
      <c r="D161" s="7" t="s">
        <v>22</v>
      </c>
      <c r="E161" s="42" t="s">
        <v>50</v>
      </c>
      <c r="F161" s="43">
        <v>180</v>
      </c>
      <c r="G161" s="43">
        <v>0.3</v>
      </c>
      <c r="H161" s="43">
        <v>0</v>
      </c>
      <c r="I161" s="43">
        <v>15.2</v>
      </c>
      <c r="J161" s="43">
        <v>60</v>
      </c>
      <c r="K161" s="44">
        <v>685</v>
      </c>
      <c r="L161" s="43">
        <v>2.13</v>
      </c>
    </row>
    <row r="162" spans="1:12" ht="15">
      <c r="A162" s="23"/>
      <c r="B162" s="15"/>
      <c r="C162" s="11"/>
      <c r="D162" s="7" t="s">
        <v>23</v>
      </c>
      <c r="E162" s="42" t="s">
        <v>23</v>
      </c>
      <c r="F162" s="43">
        <v>50</v>
      </c>
      <c r="G162" s="43">
        <v>1</v>
      </c>
      <c r="H162" s="43">
        <v>0.5</v>
      </c>
      <c r="I162" s="43">
        <v>7.5</v>
      </c>
      <c r="J162" s="43">
        <v>38</v>
      </c>
      <c r="K162" s="44">
        <v>1</v>
      </c>
      <c r="L162" s="43">
        <v>2.75</v>
      </c>
    </row>
    <row r="163" spans="1:12" ht="15">
      <c r="A163" s="23"/>
      <c r="B163" s="15"/>
      <c r="C163" s="11"/>
      <c r="D163" s="7" t="s">
        <v>24</v>
      </c>
      <c r="E163" s="42" t="s">
        <v>45</v>
      </c>
      <c r="F163" s="43">
        <v>155</v>
      </c>
      <c r="G163" s="43">
        <v>0</v>
      </c>
      <c r="H163" s="43">
        <v>0</v>
      </c>
      <c r="I163" s="43">
        <v>17</v>
      </c>
      <c r="J163" s="43">
        <v>70</v>
      </c>
      <c r="K163" s="44">
        <v>368</v>
      </c>
      <c r="L163" s="43">
        <v>13.95</v>
      </c>
    </row>
    <row r="164" spans="1:12" ht="15">
      <c r="A164" s="23"/>
      <c r="B164" s="15"/>
      <c r="C164" s="11"/>
      <c r="D164" s="6" t="s">
        <v>61</v>
      </c>
      <c r="E164" s="42" t="s">
        <v>63</v>
      </c>
      <c r="F164" s="43">
        <v>50</v>
      </c>
      <c r="G164" s="43"/>
      <c r="H164" s="43"/>
      <c r="I164" s="43"/>
      <c r="J164" s="43"/>
      <c r="K164" s="44"/>
      <c r="L164" s="43">
        <v>8</v>
      </c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4"/>
      <c r="B167" s="17"/>
      <c r="C167" s="8"/>
      <c r="D167" s="18" t="s">
        <v>33</v>
      </c>
      <c r="E167" s="9"/>
      <c r="F167" s="19">
        <f>SUM(F159:F166)</f>
        <v>495</v>
      </c>
      <c r="G167" s="19">
        <f t="shared" ref="G167:J167" si="60">SUM(G159:G166)</f>
        <v>22.400000000000002</v>
      </c>
      <c r="H167" s="19">
        <f t="shared" si="60"/>
        <v>33.4</v>
      </c>
      <c r="I167" s="19">
        <f t="shared" si="60"/>
        <v>84.6</v>
      </c>
      <c r="J167" s="19">
        <f t="shared" si="60"/>
        <v>503</v>
      </c>
      <c r="K167" s="25"/>
      <c r="L167" s="19">
        <f t="shared" ref="L167" si="61">SUM(L159:L166)</f>
        <v>75.75</v>
      </c>
    </row>
    <row r="168" spans="1:12" ht="15">
      <c r="A168" s="26">
        <f>A159</f>
        <v>1</v>
      </c>
      <c r="B168" s="13">
        <f>B159</f>
        <v>3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62">SUM(G168:G176)</f>
        <v>0</v>
      </c>
      <c r="H177" s="19">
        <f t="shared" si="62"/>
        <v>0</v>
      </c>
      <c r="I177" s="19">
        <f t="shared" si="62"/>
        <v>0</v>
      </c>
      <c r="J177" s="19">
        <f t="shared" si="62"/>
        <v>0</v>
      </c>
      <c r="K177" s="25"/>
      <c r="L177" s="19">
        <f t="shared" ref="L177" si="63">SUM(L168:L176)</f>
        <v>0</v>
      </c>
    </row>
    <row r="178" spans="1:12" ht="15">
      <c r="A178" s="29">
        <f>A159</f>
        <v>1</v>
      </c>
      <c r="B178" s="30">
        <f>B159</f>
        <v>3</v>
      </c>
      <c r="C178" s="52" t="s">
        <v>4</v>
      </c>
      <c r="D178" s="53"/>
      <c r="E178" s="31"/>
      <c r="F178" s="32">
        <f>F167+F177</f>
        <v>495</v>
      </c>
      <c r="G178" s="32">
        <f t="shared" ref="G178" si="64">G167+G177</f>
        <v>22.400000000000002</v>
      </c>
      <c r="H178" s="32">
        <f t="shared" ref="H178" si="65">H167+H177</f>
        <v>33.4</v>
      </c>
      <c r="I178" s="32">
        <f t="shared" ref="I178" si="66">I167+I177</f>
        <v>84.6</v>
      </c>
      <c r="J178" s="32">
        <f t="shared" ref="J178:L178" si="67">J167+J177</f>
        <v>503</v>
      </c>
      <c r="K178" s="32"/>
      <c r="L178" s="32">
        <f t="shared" si="67"/>
        <v>75.75</v>
      </c>
    </row>
    <row r="179" spans="1:12" ht="15">
      <c r="A179" s="20">
        <v>1</v>
      </c>
      <c r="B179" s="21">
        <v>4</v>
      </c>
      <c r="C179" s="22" t="s">
        <v>20</v>
      </c>
      <c r="D179" s="5" t="s">
        <v>21</v>
      </c>
      <c r="E179" s="39" t="s">
        <v>52</v>
      </c>
      <c r="F179" s="40">
        <v>50</v>
      </c>
      <c r="G179" s="40">
        <v>6.95</v>
      </c>
      <c r="H179" s="40">
        <v>3.25</v>
      </c>
      <c r="I179" s="40">
        <v>2</v>
      </c>
      <c r="J179" s="40">
        <v>66</v>
      </c>
      <c r="K179" s="41">
        <v>437</v>
      </c>
      <c r="L179" s="40">
        <v>55.69</v>
      </c>
    </row>
    <row r="180" spans="1:12" ht="15">
      <c r="A180" s="23"/>
      <c r="B180" s="15"/>
      <c r="C180" s="11"/>
      <c r="D180" s="6" t="s">
        <v>21</v>
      </c>
      <c r="E180" s="42" t="s">
        <v>53</v>
      </c>
      <c r="F180" s="43">
        <v>150</v>
      </c>
      <c r="G180" s="43">
        <v>5</v>
      </c>
      <c r="H180" s="43">
        <v>9</v>
      </c>
      <c r="I180" s="43">
        <v>30</v>
      </c>
      <c r="J180" s="43">
        <v>213</v>
      </c>
      <c r="K180" s="44">
        <v>204</v>
      </c>
      <c r="L180" s="43">
        <v>6.66</v>
      </c>
    </row>
    <row r="181" spans="1:12" ht="15">
      <c r="A181" s="23"/>
      <c r="B181" s="15"/>
      <c r="C181" s="11"/>
      <c r="D181" s="7" t="s">
        <v>22</v>
      </c>
      <c r="E181" s="42" t="s">
        <v>41</v>
      </c>
      <c r="F181" s="43">
        <v>180</v>
      </c>
      <c r="G181" s="43">
        <v>0</v>
      </c>
      <c r="H181" s="43">
        <v>0</v>
      </c>
      <c r="I181" s="43">
        <v>9</v>
      </c>
      <c r="J181" s="43">
        <v>72</v>
      </c>
      <c r="K181" s="44">
        <v>376</v>
      </c>
      <c r="L181" s="43">
        <v>5.2</v>
      </c>
    </row>
    <row r="182" spans="1:12" ht="15">
      <c r="A182" s="23"/>
      <c r="B182" s="15"/>
      <c r="C182" s="11"/>
      <c r="D182" s="7" t="s">
        <v>23</v>
      </c>
      <c r="E182" s="42" t="s">
        <v>23</v>
      </c>
      <c r="F182" s="43">
        <v>50</v>
      </c>
      <c r="G182" s="43">
        <v>1</v>
      </c>
      <c r="H182" s="43">
        <v>0.5</v>
      </c>
      <c r="I182" s="43">
        <v>7.5</v>
      </c>
      <c r="J182" s="43">
        <v>38</v>
      </c>
      <c r="K182" s="44">
        <v>1</v>
      </c>
      <c r="L182" s="43">
        <v>2.75</v>
      </c>
    </row>
    <row r="183" spans="1:12" ht="15">
      <c r="A183" s="23"/>
      <c r="B183" s="15"/>
      <c r="C183" s="11"/>
      <c r="D183" s="6" t="s">
        <v>26</v>
      </c>
      <c r="E183" s="42" t="s">
        <v>64</v>
      </c>
      <c r="F183" s="43">
        <v>60</v>
      </c>
      <c r="G183" s="43">
        <v>1</v>
      </c>
      <c r="H183" s="43">
        <v>3.5</v>
      </c>
      <c r="I183" s="43">
        <v>5.4</v>
      </c>
      <c r="J183" s="43">
        <v>55</v>
      </c>
      <c r="K183" s="44">
        <v>40</v>
      </c>
      <c r="L183" s="43">
        <v>5.45</v>
      </c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SUM(F179:F184)</f>
        <v>490</v>
      </c>
      <c r="G185" s="19">
        <f>SUM(G179:G184)</f>
        <v>13.95</v>
      </c>
      <c r="H185" s="19">
        <f>SUM(H179:H184)</f>
        <v>16.25</v>
      </c>
      <c r="I185" s="19">
        <f>SUM(I179:I184)</f>
        <v>53.9</v>
      </c>
      <c r="J185" s="19">
        <f>SUM(J179:J184)</f>
        <v>444</v>
      </c>
      <c r="K185" s="25"/>
      <c r="L185" s="19">
        <f>SUM(L179:L184)</f>
        <v>75.75</v>
      </c>
    </row>
    <row r="186" spans="1:12" ht="15">
      <c r="A186" s="26">
        <f>A179</f>
        <v>1</v>
      </c>
      <c r="B186" s="13">
        <f>B179</f>
        <v>4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SUM(F186:F192)</f>
        <v>0</v>
      </c>
      <c r="G193" s="19">
        <f>SUM(G186:G192)</f>
        <v>0</v>
      </c>
      <c r="H193" s="19">
        <f>SUM(H186:H192)</f>
        <v>0</v>
      </c>
      <c r="I193" s="19">
        <f>SUM(I186:I192)</f>
        <v>0</v>
      </c>
      <c r="J193" s="19">
        <f>SUM(J186:J192)</f>
        <v>0</v>
      </c>
      <c r="K193" s="25"/>
      <c r="L193" s="19">
        <f>SUM(L186:L192)</f>
        <v>0</v>
      </c>
    </row>
    <row r="194" spans="1:12" ht="15">
      <c r="A194" s="29">
        <f>A179</f>
        <v>1</v>
      </c>
      <c r="B194" s="30">
        <f>B179</f>
        <v>4</v>
      </c>
      <c r="C194" s="52" t="s">
        <v>4</v>
      </c>
      <c r="D194" s="53"/>
      <c r="E194" s="31"/>
      <c r="F194" s="32">
        <f>F185+F193</f>
        <v>490</v>
      </c>
      <c r="G194" s="32">
        <f>G185+G193</f>
        <v>13.95</v>
      </c>
      <c r="H194" s="32">
        <f>H185+H193</f>
        <v>16.25</v>
      </c>
      <c r="I194" s="32">
        <f>I185+I193</f>
        <v>53.9</v>
      </c>
      <c r="J194" s="32">
        <f>J185+J193</f>
        <v>444</v>
      </c>
      <c r="K194" s="32"/>
      <c r="L194" s="32">
        <f>L185+L193</f>
        <v>75.75</v>
      </c>
    </row>
    <row r="195" spans="1:12">
      <c r="A195" s="27"/>
      <c r="B195" s="28"/>
      <c r="C195" s="54" t="s">
        <v>5</v>
      </c>
      <c r="D195" s="54"/>
      <c r="E195" s="54"/>
      <c r="F195" s="34">
        <f>(F25+F44+F63+F84+F103+F123+F142+F158+F178+F194)/(IF(F25=0,0,1)+IF(F44=0,0,1)+IF(F63=0,0,1)+IF(F84=0,0,1)+IF(F103=0,0,1)+IF(F123=0,0,1)+IF(F142=0,0,1)+IF(F158=0,0,1)+IF(F178=0,0,1)+IF(F194=0,0,1))</f>
        <v>609.9</v>
      </c>
      <c r="G195" s="34">
        <f>(G25+G44+G63+G84+G103+G123+G142+G158+G178+G194)/(IF(G25=0,0,1)+IF(G44=0,0,1)+IF(G63=0,0,1)+IF(G84=0,0,1)+IF(G103=0,0,1)+IF(G123=0,0,1)+IF(G142=0,0,1)+IF(G158=0,0,1)+IF(G178=0,0,1)+IF(G194=0,0,1))</f>
        <v>18.963000000000001</v>
      </c>
      <c r="H195" s="34">
        <f>(H25+H44+H63+H84+H103+H123+H142+H158+H178+H194)/(IF(H25=0,0,1)+IF(H44=0,0,1)+IF(H63=0,0,1)+IF(H84=0,0,1)+IF(H103=0,0,1)+IF(H123=0,0,1)+IF(H142=0,0,1)+IF(H158=0,0,1)+IF(H178=0,0,1)+IF(H194=0,0,1))</f>
        <v>34.07</v>
      </c>
      <c r="I195" s="34">
        <f>(I25+I44+I63+I84+I103+I123+I142+I158+I178+I194)/(IF(I25=0,0,1)+IF(I44=0,0,1)+IF(I63=0,0,1)+IF(I84=0,0,1)+IF(I103=0,0,1)+IF(I123=0,0,1)+IF(I142=0,0,1)+IF(I158=0,0,1)+IF(I178=0,0,1)+IF(I194=0,0,1))</f>
        <v>65.936000000000007</v>
      </c>
      <c r="J195" s="34">
        <f>(J25+J44+J63+J84+J103+J123+J142+J158+J178+J194)/(IF(J25=0,0,1)+IF(J44=0,0,1)+IF(J63=0,0,1)+IF(J84=0,0,1)+IF(J103=0,0,1)+IF(J123=0,0,1)+IF(J142=0,0,1)+IF(J158=0,0,1)+IF(J178=0,0,1)+IF(J194=0,0,1))</f>
        <v>598.36399999999992</v>
      </c>
      <c r="K195" s="34"/>
      <c r="L195" s="34">
        <f>(L25+L44+L63+L84+L103+L123+L142+L158+L178+L194)/(IF(L25=0,0,1)+IF(L44=0,0,1)+IF(L63=0,0,1)+IF(L84=0,0,1)+IF(L103=0,0,1)+IF(L123=0,0,1)+IF(L142=0,0,1)+IF(L158=0,0,1)+IF(L178=0,0,1)+IF(L194=0,0,1))</f>
        <v>75.75</v>
      </c>
    </row>
  </sheetData>
  <mergeCells count="14">
    <mergeCell ref="C1:E1"/>
    <mergeCell ref="H1:K1"/>
    <mergeCell ref="H2:K2"/>
    <mergeCell ref="C44:D44"/>
    <mergeCell ref="C63:D63"/>
    <mergeCell ref="C25:D25"/>
    <mergeCell ref="C84:D84"/>
    <mergeCell ref="C103:D103"/>
    <mergeCell ref="C195:E195"/>
    <mergeCell ref="C194:D194"/>
    <mergeCell ref="C123:D123"/>
    <mergeCell ref="C142:D142"/>
    <mergeCell ref="C158:D158"/>
    <mergeCell ref="C178:D17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2023-12-04T06:48:26Z</cp:lastPrinted>
  <dcterms:created xsi:type="dcterms:W3CDTF">2022-05-16T14:23:56Z</dcterms:created>
  <dcterms:modified xsi:type="dcterms:W3CDTF">2023-12-04T06:49:18Z</dcterms:modified>
</cp:coreProperties>
</file>